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MIEHET 1922-2022\"/>
    </mc:Choice>
  </mc:AlternateContent>
  <xr:revisionPtr revIDLastSave="0" documentId="13_ncr:1_{9BD69BC5-372F-4500-B909-89D334F8D0C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MSS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R7" i="5" l="1"/>
  <c r="AE7" i="5"/>
  <c r="AD7" i="5"/>
  <c r="AC7" i="5"/>
  <c r="AB7" i="5"/>
  <c r="AA7" i="5"/>
  <c r="AG7" i="5"/>
  <c r="AS7" i="5" l="1"/>
  <c r="AQ7" i="5"/>
  <c r="AP7" i="5"/>
  <c r="AO7" i="5"/>
  <c r="AN7" i="5"/>
  <c r="AM7" i="5"/>
  <c r="I12" i="5"/>
  <c r="W7" i="5"/>
  <c r="U7" i="5"/>
  <c r="T7" i="5"/>
  <c r="S7" i="5"/>
  <c r="R7" i="5"/>
  <c r="Q7" i="5"/>
  <c r="K7" i="5"/>
  <c r="K11" i="5" s="1"/>
  <c r="I7" i="5"/>
  <c r="H7" i="5"/>
  <c r="G7" i="5"/>
  <c r="G11" i="5" s="1"/>
  <c r="F7" i="5"/>
  <c r="F11" i="5" s="1"/>
  <c r="E7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AF7" i="5"/>
  <c r="F13" i="5" l="1"/>
  <c r="N12" i="5"/>
  <c r="E13" i="5"/>
  <c r="M13" i="5" s="1"/>
  <c r="J12" i="5"/>
  <c r="M12" i="5"/>
  <c r="L12" i="5"/>
  <c r="I13" i="5"/>
  <c r="N13" i="5" l="1"/>
  <c r="L13" i="5"/>
  <c r="O13" i="5"/>
  <c r="J13" i="5"/>
</calcChain>
</file>

<file path=xl/sharedStrings.xml><?xml version="1.0" encoding="utf-8"?>
<sst xmlns="http://schemas.openxmlformats.org/spreadsheetml/2006/main" count="73" uniqueCount="31">
  <si>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</si>
  <si>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</si>
  <si>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</si>
  <si>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</si>
  <si>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</si>
  <si>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</si>
  <si>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</si>
  <si>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</si>
  <si>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</si>
  <si>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</si>
  <si>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</si>
  <si>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</si>
  <si>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</si>
  <si>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</si>
  <si>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</si>
  <si>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</si>
  <si>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</si>
  <si>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</si>
  <si>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</si>
  <si>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</si>
  <si>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</si>
  <si>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</si>
  <si>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</si>
  <si>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</si>
  <si>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Kiri Jun = Jyväskylän Kiri&amp;Kirittäret Juniorit  (1996),  kasvattajaseura</t>
  </si>
  <si>
    <t>6.</t>
  </si>
  <si>
    <t>Kiri Jun</t>
  </si>
  <si>
    <t>Lauri Savolainen</t>
  </si>
  <si>
    <t>9.9.2007   Jyväskylä</t>
  </si>
  <si>
    <t>7.</t>
  </si>
  <si>
    <t>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</si>
</sst>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0" fontId="3" fillId="2" borderId="0" xfId="0" applyFont="1" applyFill="1"/>
    <xf numFmtId="0" fontId="2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/>
    </xf>
    <xf numFmtId="164" fontId="2" fillId="3" borderId="1" xfId="0" applyNumberFormat="1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85546875" bestFit="1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5" t="s">
        <v>27</v>
      </c>
      <c r="C1" s="2"/>
      <c r="D1" s="3"/>
      <c r="E1" s="4" t="s">
        <v>28</v>
      </c>
      <c r="F1" s="4"/>
      <c r="G1" s="5"/>
      <c r="H1" s="5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4"/>
      <c r="AB1" s="4"/>
      <c r="AC1" s="5"/>
      <c r="AD1" s="5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5" t="s">
        <v>11</v>
      </c>
      <c r="C2" s="53"/>
      <c r="D2" s="54"/>
      <c r="E2" s="8" t="s">
        <v>7</v>
      </c>
      <c r="F2" s="21"/>
      <c r="G2" s="21"/>
      <c r="H2" s="21"/>
      <c r="I2" s="28"/>
      <c r="J2" s="9"/>
      <c r="K2" s="20"/>
      <c r="L2" s="17" t="s">
        <v>22</v>
      </c>
      <c r="M2" s="21"/>
      <c r="N2" s="21"/>
      <c r="O2" s="27"/>
      <c r="P2" s="6"/>
      <c r="Q2" s="17" t="s">
        <v>19</v>
      </c>
      <c r="R2" s="21"/>
      <c r="S2" s="21"/>
      <c r="T2" s="21"/>
      <c r="U2" s="28"/>
      <c r="V2" s="27"/>
      <c r="W2" s="6"/>
      <c r="X2" s="55" t="s">
        <v>12</v>
      </c>
      <c r="Y2" s="56"/>
      <c r="Z2" s="26"/>
      <c r="AA2" s="8" t="s">
        <v>7</v>
      </c>
      <c r="AB2" s="21"/>
      <c r="AC2" s="21"/>
      <c r="AD2" s="21"/>
      <c r="AE2" s="28"/>
      <c r="AF2" s="9"/>
      <c r="AG2" s="20"/>
      <c r="AH2" s="17" t="s">
        <v>20</v>
      </c>
      <c r="AI2" s="21"/>
      <c r="AJ2" s="21"/>
      <c r="AK2" s="27"/>
      <c r="AL2" s="6"/>
      <c r="AM2" s="17" t="s">
        <v>19</v>
      </c>
      <c r="AN2" s="21"/>
      <c r="AO2" s="21"/>
      <c r="AP2" s="21"/>
      <c r="AQ2" s="28"/>
      <c r="AR2" s="27"/>
      <c r="AS2" s="38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8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8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8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8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1"/>
      <c r="K4" s="18"/>
      <c r="L4" s="39"/>
      <c r="M4" s="7"/>
      <c r="N4" s="7"/>
      <c r="O4" s="7"/>
      <c r="P4" s="10"/>
      <c r="Q4" s="12"/>
      <c r="R4" s="12"/>
      <c r="S4" s="13"/>
      <c r="T4" s="12"/>
      <c r="U4" s="12"/>
      <c r="V4" s="57"/>
      <c r="W4" s="18"/>
      <c r="X4" s="67">
        <v>2021</v>
      </c>
      <c r="Y4" s="67" t="s">
        <v>25</v>
      </c>
      <c r="Z4" s="68" t="s">
        <v>26</v>
      </c>
      <c r="AA4" s="67">
        <v>1</v>
      </c>
      <c r="AB4" s="67">
        <v>0</v>
      </c>
      <c r="AC4" s="67">
        <v>0</v>
      </c>
      <c r="AD4" s="67">
        <v>0</v>
      </c>
      <c r="AE4" s="67">
        <v>0</v>
      </c>
      <c r="AF4" s="69">
        <v>0</v>
      </c>
      <c r="AG4" s="70">
        <v>4</v>
      </c>
      <c r="AH4" s="7"/>
      <c r="AI4" s="7"/>
      <c r="AJ4" s="7"/>
      <c r="AK4" s="7"/>
      <c r="AL4" s="66"/>
      <c r="AM4" s="12"/>
      <c r="AN4" s="12"/>
      <c r="AO4" s="12"/>
      <c r="AP4" s="12"/>
      <c r="AQ4" s="12"/>
      <c r="AR4" s="63"/>
      <c r="AS4" s="64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1"/>
      <c r="K5" s="18"/>
      <c r="L5" s="39"/>
      <c r="M5" s="7"/>
      <c r="N5" s="7"/>
      <c r="O5" s="7"/>
      <c r="P5" s="10"/>
      <c r="Q5" s="12"/>
      <c r="R5" s="12"/>
      <c r="S5" s="13"/>
      <c r="T5" s="12"/>
      <c r="U5" s="12"/>
      <c r="V5" s="57"/>
      <c r="W5" s="18"/>
      <c r="X5" s="67">
        <v>2022</v>
      </c>
      <c r="Y5" s="67" t="s">
        <v>29</v>
      </c>
      <c r="Z5" s="68" t="s">
        <v>26</v>
      </c>
      <c r="AA5" s="67">
        <v>9</v>
      </c>
      <c r="AB5" s="67">
        <v>0</v>
      </c>
      <c r="AC5" s="67">
        <v>1</v>
      </c>
      <c r="AD5" s="67">
        <v>2</v>
      </c>
      <c r="AE5" s="67">
        <v>14</v>
      </c>
      <c r="AF5" s="69">
        <v>0.36840000000000001</v>
      </c>
      <c r="AG5" s="70">
        <v>38</v>
      </c>
      <c r="AH5" s="39"/>
      <c r="AI5" s="7"/>
      <c r="AJ5" s="7"/>
      <c r="AK5" s="7"/>
      <c r="AL5" s="10"/>
      <c r="AM5" s="12"/>
      <c r="AN5" s="12"/>
      <c r="AO5" s="12"/>
      <c r="AP5" s="12"/>
      <c r="AQ5" s="12"/>
      <c r="AR5" s="63"/>
      <c r="AS5" s="64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1"/>
      <c r="K6" s="18"/>
      <c r="L6" s="39"/>
      <c r="M6" s="7"/>
      <c r="N6" s="7"/>
      <c r="O6" s="7"/>
      <c r="P6" s="10"/>
      <c r="Q6" s="12"/>
      <c r="R6" s="12"/>
      <c r="S6" s="13"/>
      <c r="T6" s="12"/>
      <c r="U6" s="12"/>
      <c r="V6" s="57"/>
      <c r="W6" s="18"/>
      <c r="X6" s="12">
        <v>2023</v>
      </c>
      <c r="Y6" s="12" t="s">
        <v>30</v>
      </c>
      <c r="Z6" s="1" t="s">
        <v>26</v>
      </c>
      <c r="AA6" s="12">
        <v>10</v>
      </c>
      <c r="AB6" s="12">
        <v>1</v>
      </c>
      <c r="AC6" s="12">
        <v>9</v>
      </c>
      <c r="AD6" s="12">
        <v>4</v>
      </c>
      <c r="AE6" s="12">
        <v>24</v>
      </c>
      <c r="AF6" s="71">
        <v>0.48</v>
      </c>
      <c r="AG6" s="10">
        <v>50</v>
      </c>
      <c r="AH6" s="39"/>
      <c r="AI6" s="7"/>
      <c r="AJ6" s="7"/>
      <c r="AK6" s="7"/>
      <c r="AL6" s="10"/>
      <c r="AM6" s="12">
        <v>5</v>
      </c>
      <c r="AN6" s="12">
        <v>0</v>
      </c>
      <c r="AO6" s="13">
        <v>0</v>
      </c>
      <c r="AP6" s="12">
        <v>2</v>
      </c>
      <c r="AQ6" s="12">
        <v>4</v>
      </c>
      <c r="AR6" s="63">
        <v>0.21050000000000002</v>
      </c>
      <c r="AS6" s="18">
        <v>19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59" t="s">
        <v>13</v>
      </c>
      <c r="C7" s="60"/>
      <c r="D7" s="61"/>
      <c r="E7" s="35">
        <f>SUM(E6:E6)</f>
        <v>0</v>
      </c>
      <c r="F7" s="35">
        <f>SUM(F6:F6)</f>
        <v>0</v>
      </c>
      <c r="G7" s="35">
        <f>SUM(G6:G6)</f>
        <v>0</v>
      </c>
      <c r="H7" s="35">
        <f>SUM(H6:H6)</f>
        <v>0</v>
      </c>
      <c r="I7" s="35">
        <f>SUM(I6:I6)</f>
        <v>0</v>
      </c>
      <c r="J7" s="36">
        <v>0</v>
      </c>
      <c r="K7" s="20">
        <f>SUM(K6:K6)</f>
        <v>0</v>
      </c>
      <c r="L7" s="17"/>
      <c r="M7" s="28"/>
      <c r="N7" s="40"/>
      <c r="O7" s="41"/>
      <c r="P7" s="10"/>
      <c r="Q7" s="35">
        <f>SUM(Q6:Q6)</f>
        <v>0</v>
      </c>
      <c r="R7" s="35">
        <f>SUM(R6:R6)</f>
        <v>0</v>
      </c>
      <c r="S7" s="35">
        <f>SUM(S6:S6)</f>
        <v>0</v>
      </c>
      <c r="T7" s="35">
        <f>SUM(T6:T6)</f>
        <v>0</v>
      </c>
      <c r="U7" s="35">
        <f>SUM(U6:U6)</f>
        <v>0</v>
      </c>
      <c r="V7" s="15">
        <v>0</v>
      </c>
      <c r="W7" s="20">
        <f>SUM(W6:W6)</f>
        <v>0</v>
      </c>
      <c r="X7" s="62" t="s">
        <v>13</v>
      </c>
      <c r="Y7" s="11"/>
      <c r="Z7" s="9"/>
      <c r="AA7" s="35">
        <f>SUM(AA4:AA6)</f>
        <v>20</v>
      </c>
      <c r="AB7" s="35">
        <f>SUM(AB4:AB6)</f>
        <v>1</v>
      </c>
      <c r="AC7" s="35">
        <f>SUM(AC4:AC6)</f>
        <v>10</v>
      </c>
      <c r="AD7" s="35">
        <f>SUM(AD4:AD6)</f>
        <v>6</v>
      </c>
      <c r="AE7" s="35">
        <f>SUM(AE4:AE6)</f>
        <v>38</v>
      </c>
      <c r="AF7" s="36">
        <f>PRODUCT(AE7/AG7)</f>
        <v>0.41304347826086957</v>
      </c>
      <c r="AG7" s="20">
        <f>SUM(AG4:AG6)</f>
        <v>92</v>
      </c>
      <c r="AH7" s="17"/>
      <c r="AI7" s="28"/>
      <c r="AJ7" s="40"/>
      <c r="AK7" s="41"/>
      <c r="AL7" s="10"/>
      <c r="AM7" s="35">
        <f>SUM(AM6:AM6)</f>
        <v>5</v>
      </c>
      <c r="AN7" s="35">
        <f>SUM(AN6:AN6)</f>
        <v>0</v>
      </c>
      <c r="AO7" s="35">
        <f>SUM(AO6:AO6)</f>
        <v>0</v>
      </c>
      <c r="AP7" s="35">
        <f>SUM(AP6:AP6)</f>
        <v>2</v>
      </c>
      <c r="AQ7" s="35">
        <f>SUM(AQ6:AQ6)</f>
        <v>4</v>
      </c>
      <c r="AR7" s="36">
        <f>PRODUCT(AQ7/AS7)</f>
        <v>0.21052631578947367</v>
      </c>
      <c r="AS7" s="38">
        <f>SUM(AS6:AS6)</f>
        <v>19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7"/>
      <c r="K8" s="18"/>
      <c r="L8" s="10"/>
      <c r="M8" s="10"/>
      <c r="N8" s="10"/>
      <c r="O8" s="10"/>
      <c r="P8" s="16"/>
      <c r="Q8" s="16"/>
      <c r="R8" s="16"/>
      <c r="S8" s="16"/>
      <c r="T8" s="16"/>
      <c r="U8" s="10"/>
      <c r="V8" s="10"/>
      <c r="W8" s="18"/>
      <c r="X8" s="16"/>
      <c r="Y8" s="16"/>
      <c r="Z8" s="16"/>
      <c r="AA8" s="16"/>
      <c r="AB8" s="16"/>
      <c r="AC8" s="16"/>
      <c r="AD8" s="16"/>
      <c r="AE8" s="16"/>
      <c r="AF8" s="37"/>
      <c r="AG8" s="18"/>
      <c r="AH8" s="10"/>
      <c r="AI8" s="10"/>
      <c r="AJ8" s="10"/>
      <c r="AK8" s="10"/>
      <c r="AL8" s="16"/>
      <c r="AM8" s="16"/>
      <c r="AN8" s="16"/>
      <c r="AO8" s="16"/>
      <c r="AP8" s="16"/>
      <c r="AQ8" s="10"/>
      <c r="AR8" s="10"/>
      <c r="AS8" s="18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6" t="s">
        <v>16</v>
      </c>
      <c r="C9" s="47"/>
      <c r="D9" s="48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6"/>
      <c r="R9" s="16" t="s">
        <v>10</v>
      </c>
      <c r="S9" s="16"/>
      <c r="T9" s="52" t="s">
        <v>24</v>
      </c>
      <c r="U9" s="16"/>
      <c r="V9" s="16"/>
      <c r="W9" s="16"/>
      <c r="X9" s="16"/>
      <c r="Y9" s="16"/>
      <c r="Z9" s="18"/>
      <c r="AA9" s="18"/>
      <c r="AB9" s="18"/>
      <c r="AC9" s="16"/>
      <c r="AD9" s="16"/>
      <c r="AE9" s="16"/>
      <c r="AF9" s="16"/>
      <c r="AG9" s="16"/>
      <c r="AH9" s="16"/>
      <c r="AI9" s="16"/>
      <c r="AJ9" s="16"/>
      <c r="AK9" s="16"/>
      <c r="AM9" s="18"/>
      <c r="AN9" s="18"/>
      <c r="AO9" s="18"/>
      <c r="AP9" s="18"/>
      <c r="AQ9" s="18"/>
      <c r="AR9" s="18"/>
      <c r="AS9" s="18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49" t="s">
        <v>15</v>
      </c>
      <c r="C10" s="3"/>
      <c r="D10" s="50"/>
      <c r="E10" s="45">
        <v>0</v>
      </c>
      <c r="F10" s="45">
        <v>0</v>
      </c>
      <c r="G10" s="45">
        <v>0</v>
      </c>
      <c r="H10" s="45">
        <v>0</v>
      </c>
      <c r="I10" s="45">
        <v>0</v>
      </c>
      <c r="J10" s="58">
        <v>0</v>
      </c>
      <c r="K10" s="16"/>
      <c r="L10" s="51">
        <v>0</v>
      </c>
      <c r="M10" s="51">
        <v>0</v>
      </c>
      <c r="N10" s="51">
        <v>0</v>
      </c>
      <c r="O10" s="51">
        <v>0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2" t="s">
        <v>11</v>
      </c>
      <c r="C11" s="33"/>
      <c r="D11" s="34"/>
      <c r="E11" s="45">
        <f>PRODUCT(E7+Q7)</f>
        <v>0</v>
      </c>
      <c r="F11" s="45">
        <f>PRODUCT(F7+R7)</f>
        <v>0</v>
      </c>
      <c r="G11" s="45">
        <f>PRODUCT(G7+S7)</f>
        <v>0</v>
      </c>
      <c r="H11" s="45">
        <f>PRODUCT(H7+T7)</f>
        <v>0</v>
      </c>
      <c r="I11" s="45">
        <f>PRODUCT(I7+U7)</f>
        <v>0</v>
      </c>
      <c r="J11" s="58">
        <v>0</v>
      </c>
      <c r="K11" s="16">
        <f>PRODUCT(K7+W7)</f>
        <v>0</v>
      </c>
      <c r="L11" s="51">
        <v>0</v>
      </c>
      <c r="M11" s="51">
        <v>0</v>
      </c>
      <c r="N11" s="51">
        <v>0</v>
      </c>
      <c r="O11" s="51">
        <v>0</v>
      </c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19" t="s">
        <v>12</v>
      </c>
      <c r="C12" s="30"/>
      <c r="D12" s="29"/>
      <c r="E12" s="45">
        <f>PRODUCT(AA7+AM7)</f>
        <v>25</v>
      </c>
      <c r="F12" s="45">
        <f>PRODUCT(AB7+AN7)</f>
        <v>1</v>
      </c>
      <c r="G12" s="45">
        <f>PRODUCT(AC7+AO7)</f>
        <v>10</v>
      </c>
      <c r="H12" s="45">
        <f>PRODUCT(AD7+AP7)</f>
        <v>8</v>
      </c>
      <c r="I12" s="45">
        <f>PRODUCT(AE7+AQ7)</f>
        <v>42</v>
      </c>
      <c r="J12" s="58">
        <f>PRODUCT(I12/K12)</f>
        <v>0.3783783783783784</v>
      </c>
      <c r="K12" s="10">
        <f>PRODUCT(AG7+AS7)</f>
        <v>111</v>
      </c>
      <c r="L12" s="51">
        <f>PRODUCT((F12+G12)/E12)</f>
        <v>0.44</v>
      </c>
      <c r="M12" s="51">
        <f>PRODUCT(H12/E12)</f>
        <v>0.32</v>
      </c>
      <c r="N12" s="51">
        <f>PRODUCT((F12+G12+H12)/E12)</f>
        <v>0.76</v>
      </c>
      <c r="O12" s="51">
        <f>PRODUCT(I12/E12)</f>
        <v>1.68</v>
      </c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2" t="s">
        <v>13</v>
      </c>
      <c r="C13" s="43"/>
      <c r="D13" s="44"/>
      <c r="E13" s="45">
        <f>SUM(E10:E12)</f>
        <v>25</v>
      </c>
      <c r="F13" s="45">
        <f t="shared" ref="F13:I13" si="0">SUM(F10:F12)</f>
        <v>1</v>
      </c>
      <c r="G13" s="45">
        <f t="shared" si="0"/>
        <v>10</v>
      </c>
      <c r="H13" s="45">
        <f t="shared" si="0"/>
        <v>8</v>
      </c>
      <c r="I13" s="45">
        <f t="shared" si="0"/>
        <v>42</v>
      </c>
      <c r="J13" s="58">
        <f>PRODUCT(I13/K13)</f>
        <v>0.3783783783783784</v>
      </c>
      <c r="K13" s="16">
        <f>SUM(K10:K12)</f>
        <v>111</v>
      </c>
      <c r="L13" s="51">
        <f>PRODUCT((F13+G13)/E13)</f>
        <v>0.44</v>
      </c>
      <c r="M13" s="51">
        <f>PRODUCT(H13/E13)</f>
        <v>0.32</v>
      </c>
      <c r="N13" s="51">
        <f>PRODUCT((F13+G13+H13)/E13)</f>
        <v>0.76</v>
      </c>
      <c r="O13" s="51">
        <f>PRODUCT(I13/E13)</f>
        <v>1.68</v>
      </c>
      <c r="Q13" s="10"/>
      <c r="R13" s="10"/>
      <c r="S13" s="10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0"/>
      <c r="AL178" s="10"/>
    </row>
    <row r="179" spans="12:38" x14ac:dyDescent="0.25">
      <c r="R179" s="18"/>
      <c r="S179" s="18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</row>
    <row r="181" spans="12:38" x14ac:dyDescent="0.25"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</row>
    <row r="182" spans="12:38" x14ac:dyDescent="0.25">
      <c r="L182"/>
      <c r="M182"/>
      <c r="N182"/>
      <c r="O182"/>
      <c r="P182"/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x14ac:dyDescent="0.25">
      <c r="L205"/>
      <c r="M205"/>
      <c r="N205"/>
      <c r="O205"/>
      <c r="P205"/>
      <c r="R205" s="18"/>
      <c r="S205" s="18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x14ac:dyDescent="0.25">
      <c r="L206"/>
      <c r="M206"/>
      <c r="N206"/>
      <c r="O206"/>
      <c r="P206"/>
      <c r="R206" s="18"/>
      <c r="S206" s="18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  <row r="209" spans="12:38" ht="14.25" x14ac:dyDescent="0.2">
      <c r="L209"/>
      <c r="M209"/>
      <c r="N209"/>
      <c r="O209"/>
      <c r="P209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/>
      <c r="AL209"/>
    </row>
    <row r="210" spans="12:38" ht="14.25" x14ac:dyDescent="0.2">
      <c r="L210"/>
      <c r="M210"/>
      <c r="N210"/>
      <c r="O210"/>
      <c r="P210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/>
      <c r="AL210"/>
    </row>
  </sheetData>
  <sortState xmlns:xlrd2="http://schemas.microsoft.com/office/spreadsheetml/2017/richdata2" ref="X5:AP6">
    <sortCondition ref="X5:X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Käyttäjä</cp:lastModifiedBy>
  <cp:lastPrinted>2011-11-17T12:40:21Z</cp:lastPrinted>
  <dcterms:created xsi:type="dcterms:W3CDTF">2000-09-25T22:23:29Z</dcterms:created>
  <dcterms:modified xsi:type="dcterms:W3CDTF">2023-09-01T14:08:12Z</dcterms:modified>
</cp:coreProperties>
</file>